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local_szandvli\INetCache\Content.Outlook\LUC9I4Q2\"/>
    </mc:Choice>
  </mc:AlternateContent>
  <xr:revisionPtr revIDLastSave="0" documentId="13_ncr:1_{153579A4-6B2F-4195-8BCB-A66BE31F344A}" xr6:coauthVersionLast="47" xr6:coauthVersionMax="47" xr10:uidLastSave="{00000000-0000-0000-0000-000000000000}"/>
  <bookViews>
    <workbookView xWindow="28680" yWindow="-120" windowWidth="29040" windowHeight="17790" xr2:uid="{00000000-000D-0000-FFFF-FFFF00000000}"/>
  </bookViews>
  <sheets>
    <sheet name="aanvraag peuteropvang en VE" sheetId="1" r:id="rId1"/>
  </sheets>
  <definedNames>
    <definedName name="_xlnm.Print_Area" localSheetId="0">'aanvraag peuteropvang en VE'!$A$1:$C$32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9" i="1"/>
  <c r="B9" i="1" l="1"/>
  <c r="B23" i="1" l="1"/>
  <c r="B24" i="1"/>
  <c r="B25" i="1" s="1"/>
  <c r="B27" i="1"/>
  <c r="B30" i="1" l="1"/>
  <c r="B16" i="1"/>
  <c r="C9" i="1" l="1"/>
  <c r="B14" i="1" l="1"/>
  <c r="B17" i="1" l="1"/>
  <c r="B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 Versteeg</author>
  </authors>
  <commentList>
    <comment ref="B15" authorId="0" shapeId="0" xr:uid="{00000000-0006-0000-0000-000001000000}">
      <text>
        <r>
          <rPr>
            <b/>
            <sz val="9"/>
            <color indexed="81"/>
            <rFont val="Tahoma"/>
            <family val="2"/>
          </rPr>
          <t xml:space="preserve">Toelichting: </t>
        </r>
        <r>
          <rPr>
            <sz val="9"/>
            <color indexed="81"/>
            <rFont val="Tahoma"/>
            <family val="2"/>
          </rPr>
          <t xml:space="preserve">
1. maak een schatting van gemiddelde ouderbijdrage op jaarbasis o.g.v. de ouderbijdragetabel peuteropvang 2025 op basis van twee dagdelen of 320 uur
2. schat de hoogte van de gemiddelde ouderbijdrage op jaarbasis bij voorkeur niet te hoog in !</t>
        </r>
      </text>
    </comment>
    <comment ref="B21" authorId="0" shapeId="0" xr:uid="{00000000-0006-0000-0000-000002000000}">
      <text>
        <r>
          <rPr>
            <b/>
            <sz val="9"/>
            <color indexed="81"/>
            <rFont val="Tahoma"/>
            <family val="2"/>
          </rPr>
          <t xml:space="preserve">Toelichting:
</t>
        </r>
        <r>
          <rPr>
            <sz val="9"/>
            <color indexed="81"/>
            <rFont val="Tahoma"/>
            <family val="2"/>
          </rPr>
          <t xml:space="preserve">1. maak een schatting van het aantal benodigde peuterplaatsen VE
2. houdt rekening met het feit dat ook doelgroeppeuters VE van 2 tot 2,5 jaar recht hebben op een VE plaats van 160 uur op halfjaarbasis (gebaseerd op gemiddeld 20 weken x 8 uur per week)
3. reken voor een doelgroeppeuter VE van 2 tot 2,5 jaar 0,25 benodigde plaatsen (een volledige VE plaats voor 2 tot 2,5 jarigen is 640 uur, een halve plaats voor een half jaar is dan 160 uur = 0,25 plaatsen)
</t>
        </r>
      </text>
    </comment>
    <comment ref="B29" authorId="0" shapeId="0" xr:uid="{47550301-4DE9-46A4-9C4A-2644E1E6F80C}">
      <text>
        <r>
          <rPr>
            <b/>
            <sz val="9"/>
            <color indexed="81"/>
            <rFont val="Tahoma"/>
            <family val="2"/>
          </rPr>
          <t>Toelichting:</t>
        </r>
        <r>
          <rPr>
            <sz val="9"/>
            <color indexed="81"/>
            <rFont val="Tahoma"/>
            <family val="2"/>
          </rPr>
          <t xml:space="preserve">
Het bedrag per peuter in cel B21 x forfaitair bedrag per peuter van cel B28.
Met dien verstande dat het minimum bij aanvraag van peuterplaatsen VE 5 is.
</t>
        </r>
      </text>
    </comment>
  </commentList>
</comments>
</file>

<file path=xl/sharedStrings.xml><?xml version="1.0" encoding="utf-8"?>
<sst xmlns="http://schemas.openxmlformats.org/spreadsheetml/2006/main" count="38" uniqueCount="38">
  <si>
    <t>AANBOD</t>
  </si>
  <si>
    <t xml:space="preserve">    bij verantwoording bezettingsgegevens + bewijs doelgroep </t>
  </si>
  <si>
    <t xml:space="preserve"> Hardenberg</t>
  </si>
  <si>
    <t>aanbod in uren per peuter per jaar (gebaseerd op gemiddeld 40 weken x 8 uur per week)</t>
  </si>
  <si>
    <t>prognose gemiddeld aantal bezette peuterplaatsen VE op jaarbasis 640 uur</t>
  </si>
  <si>
    <t>kosten per peuterplaats per jaar van 320 uur</t>
  </si>
  <si>
    <t xml:space="preserve">ouderbijdrage per jaar peuterplaats VE </t>
  </si>
  <si>
    <t xml:space="preserve">  TOELICHTING</t>
  </si>
  <si>
    <t xml:space="preserve">   bij verantwoording bezettingsgegevens + bewijsstukken geen toeslag </t>
  </si>
  <si>
    <t>totaal kosten PEUTERPLAATSEN PEUTEROPVANG bij 320 uur per jaar</t>
  </si>
  <si>
    <t>gemiddelde ouderbijdrage per jaar per peuterplaats peuteropvang (art. 3 lid 6)</t>
  </si>
  <si>
    <t xml:space="preserve">totaal te ontvangen ouderbijdragen peuterplaatsen peuteropvang per jaar </t>
  </si>
  <si>
    <t>prognose aantal bezette hele peuterplaatsen peuteropvang op jaarbasis 320 uur - ouders zonder toeslag en geen VE</t>
  </si>
  <si>
    <t>uurprijs peuteropvang</t>
  </si>
  <si>
    <t xml:space="preserve">kosten peuterplaatsen VE 640 uur per jaar gebaseerd op gemiddeld 40 weken x 16 uur per week </t>
  </si>
  <si>
    <t xml:space="preserve">totaal forfaitaire jaarbedragen VE-subsidie alle doelgroeppeuters VE </t>
  </si>
  <si>
    <t xml:space="preserve">totaal ouderbijdragen per jaar peuterplaatsen VE </t>
  </si>
  <si>
    <t xml:space="preserve">totaal kosten 640 uur per jaar alle doelgroeppeuters VE </t>
  </si>
  <si>
    <t xml:space="preserve">PEUTERPLAATSEN PEUTEROPVANG (art. 2 lid 2) peuters van ouders zonder kinderopvangtoelag en zonder VE indicatie </t>
  </si>
  <si>
    <t>PEUTERPLAATSEN VE (art. 2 lid 3) doelgroeppeuters met een VE indicatie van de JGZ</t>
  </si>
  <si>
    <t xml:space="preserve">  minimaal 40 maximaal 48 weken maar totaal 320 uur per jaar</t>
  </si>
  <si>
    <r>
      <t xml:space="preserve">let op ingevoegde toelichting bij de rode hoekjes in kolom </t>
    </r>
    <r>
      <rPr>
        <sz val="11"/>
        <rFont val="Calibri"/>
        <family val="2"/>
        <scheme val="minor"/>
      </rPr>
      <t xml:space="preserve">B </t>
    </r>
    <r>
      <rPr>
        <sz val="11"/>
        <rFont val="Calibri"/>
        <family val="2"/>
      </rPr>
      <t>bij cel B15 en cel B21</t>
    </r>
  </si>
  <si>
    <t xml:space="preserve">kosten inzet pedagogisch beleidsmedewerker in de VE </t>
  </si>
  <si>
    <t>forfaitair jaarbedrag VE-subsidie pedagogisch beleidsmedewerker VE (art. 6 lid 6)</t>
  </si>
  <si>
    <t>forfaitair jaarbedrag VE-subsidie (art. 6 lid 6)</t>
  </si>
  <si>
    <t xml:space="preserve">naam houder: </t>
  </si>
  <si>
    <t>GEVRAAGDE SUBSIDIE PEUTERPLAATSEN PEUTEROPVANG 2024 (art. 2 lid 1)</t>
  </si>
  <si>
    <t xml:space="preserve">vul alle witte velden in </t>
  </si>
  <si>
    <t>SUBSIDIEAANVRAAG PEUTEROPVANG en VE 2054 o.g.v. de subsidieregeling peuteropvang en voorschoolse educatie gemeente Hardenberg 2021</t>
  </si>
  <si>
    <t xml:space="preserve">indienen via subsidieloket Hardenberg voor 01-10-2024 https://www.hardenberg.nl/subsidieloket </t>
  </si>
  <si>
    <r>
      <t xml:space="preserve">  </t>
    </r>
    <r>
      <rPr>
        <i/>
        <u/>
        <sz val="11"/>
        <color indexed="8"/>
        <rFont val="Calibri"/>
        <family val="2"/>
      </rPr>
      <t>maximum</t>
    </r>
    <r>
      <rPr>
        <i/>
        <sz val="11"/>
        <color indexed="8"/>
        <rFont val="Calibri"/>
        <family val="2"/>
      </rPr>
      <t xml:space="preserve"> uurprijs 2025 gemeente Hardenberg art. 6 lid 5</t>
    </r>
  </si>
  <si>
    <t xml:space="preserve">  de door de instelling aan ouders in rekening gebrachte uurprijs 2025</t>
  </si>
  <si>
    <t>aantal geplaatste peuters van ouders zonder kinderopvangtoeslag en zonder VE per 01-09-2024</t>
  </si>
  <si>
    <t xml:space="preserve">   alleen peuters op 01-09-2024 van ouders zonder toeslag en geen VE </t>
  </si>
  <si>
    <t xml:space="preserve">    alleen peuters die op 01-09-2024 in bezit zijn van VE indicatie van de JGZ</t>
  </si>
  <si>
    <t>TOTAAL GEVRAAGDE SUBSIDIE PEUTERPLAATSEN PEUTEROPVANG + PEUTERPLAATSEN VE 2025</t>
  </si>
  <si>
    <t>GEVRAAGDE SUBSIDIE VOOR PEUTERPLAATSEN VE 2025 (art. 2 lid 3)</t>
  </si>
  <si>
    <t>aantal geplaatste doelgroeppeuters van 2,5 tot 4 jaar per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</si>
</sst>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15" x14ac:knownFonts="1">
    <font>
      <sz val="11"/>
      <color theme="1"/>
      <name val="Calibri"/>
      <family val="2"/>
      <scheme val="minor"/>
    </font>
    <font>
      <b/>
      <sz val="11"/>
      <color indexed="8"/>
      <name val="Calibri"/>
      <family val="2"/>
    </font>
    <font>
      <b/>
      <sz val="12"/>
      <color indexed="8"/>
      <name val="Calibri"/>
      <family val="2"/>
    </font>
    <font>
      <b/>
      <sz val="14"/>
      <color indexed="8"/>
      <name val="Calibri"/>
      <family val="2"/>
    </font>
    <font>
      <sz val="8"/>
      <name val="Calibri"/>
      <family val="2"/>
    </font>
    <font>
      <i/>
      <sz val="11"/>
      <color indexed="8"/>
      <name val="Calibri"/>
      <family val="2"/>
    </font>
    <font>
      <i/>
      <sz val="22"/>
      <color rgb="FF943634"/>
      <name val="Calibri"/>
      <family val="2"/>
      <scheme val="minor"/>
    </font>
    <font>
      <sz val="9"/>
      <color indexed="81"/>
      <name val="Tahoma"/>
      <family val="2"/>
    </font>
    <font>
      <b/>
      <sz val="9"/>
      <color indexed="81"/>
      <name val="Tahoma"/>
      <family val="2"/>
    </font>
    <font>
      <b/>
      <sz val="11"/>
      <name val="Calibri"/>
      <family val="2"/>
    </font>
    <font>
      <i/>
      <sz val="11"/>
      <name val="Calibri"/>
      <family val="2"/>
    </font>
    <font>
      <sz val="11"/>
      <name val="Calibri"/>
      <family val="2"/>
      <scheme val="minor"/>
    </font>
    <font>
      <sz val="11"/>
      <name val="Calibri"/>
      <family val="2"/>
    </font>
    <font>
      <i/>
      <u/>
      <sz val="11"/>
      <color indexed="8"/>
      <name val="Calibri"/>
      <family val="2"/>
    </font>
    <font>
      <sz val="14"/>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5" fillId="3" borderId="0" xfId="0" applyFont="1" applyFill="1" applyAlignment="1">
      <alignment vertical="center"/>
    </xf>
    <xf numFmtId="1" fontId="0" fillId="2" borderId="1" xfId="0" applyNumberFormat="1" applyFill="1" applyBorder="1" applyAlignment="1" applyProtection="1">
      <alignment vertical="center"/>
      <protection locked="0"/>
    </xf>
    <xf numFmtId="3" fontId="0" fillId="2" borderId="1" xfId="0" applyNumberFormat="1"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2" borderId="1" xfId="0" applyFont="1" applyFill="1" applyBorder="1" applyAlignment="1" applyProtection="1">
      <alignment vertical="center"/>
      <protection locked="0"/>
    </xf>
    <xf numFmtId="165" fontId="5" fillId="4" borderId="0" xfId="0" applyNumberFormat="1" applyFont="1" applyFill="1" applyAlignment="1">
      <alignment vertical="center"/>
    </xf>
    <xf numFmtId="0" fontId="0" fillId="4" borderId="0" xfId="0" applyFill="1"/>
    <xf numFmtId="0" fontId="3" fillId="4" borderId="0" xfId="0" applyFont="1" applyFill="1" applyAlignment="1">
      <alignment vertical="center"/>
    </xf>
    <xf numFmtId="0" fontId="0" fillId="4" borderId="0" xfId="0" applyFill="1" applyAlignment="1">
      <alignment vertical="center"/>
    </xf>
    <xf numFmtId="0" fontId="1" fillId="4" borderId="0" xfId="0" applyFont="1" applyFill="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2" fillId="4" borderId="1" xfId="0" applyFont="1" applyFill="1" applyBorder="1" applyAlignment="1">
      <alignment vertical="center"/>
    </xf>
    <xf numFmtId="164" fontId="1" fillId="4" borderId="1" xfId="0" applyNumberFormat="1" applyFont="1" applyFill="1" applyBorder="1" applyAlignment="1">
      <alignment vertical="center"/>
    </xf>
    <xf numFmtId="164" fontId="2" fillId="4" borderId="1" xfId="0" applyNumberFormat="1" applyFont="1" applyFill="1" applyBorder="1" applyAlignment="1">
      <alignment vertical="center"/>
    </xf>
    <xf numFmtId="164" fontId="0" fillId="4" borderId="0" xfId="0" applyNumberFormat="1" applyFill="1" applyAlignment="1">
      <alignment vertical="center"/>
    </xf>
    <xf numFmtId="0" fontId="5" fillId="4" borderId="0" xfId="0" applyFont="1" applyFill="1" applyAlignment="1">
      <alignment vertical="center"/>
    </xf>
    <xf numFmtId="164" fontId="0" fillId="0" borderId="1" xfId="0" applyNumberFormat="1" applyBorder="1" applyAlignment="1" applyProtection="1">
      <alignment vertical="center"/>
      <protection locked="0"/>
    </xf>
    <xf numFmtId="0" fontId="6" fillId="4" borderId="0" xfId="0" applyFont="1" applyFill="1" applyAlignment="1">
      <alignment vertical="center"/>
    </xf>
    <xf numFmtId="0" fontId="9" fillId="4" borderId="0" xfId="0" quotePrefix="1" applyFont="1" applyFill="1" applyAlignment="1">
      <alignment vertical="center"/>
    </xf>
    <xf numFmtId="0" fontId="10" fillId="3" borderId="0" xfId="0" applyFont="1" applyFill="1" applyAlignment="1">
      <alignment vertical="center"/>
    </xf>
    <xf numFmtId="165" fontId="0" fillId="0" borderId="1" xfId="0" applyNumberFormat="1" applyBorder="1" applyAlignment="1" applyProtection="1">
      <alignment vertical="center"/>
      <protection locked="0"/>
    </xf>
    <xf numFmtId="0" fontId="11" fillId="4" borderId="0" xfId="0" applyFont="1" applyFill="1" applyAlignment="1">
      <alignment vertical="center"/>
    </xf>
    <xf numFmtId="0" fontId="14" fillId="5" borderId="0" xfId="0" applyFont="1" applyFill="1" applyAlignment="1">
      <alignment vertical="center"/>
    </xf>
    <xf numFmtId="0" fontId="0" fillId="0" borderId="0" xfId="0" applyAlignment="1">
      <alignment horizontal="center" vertical="center"/>
    </xf>
    <xf numFmtId="165" fontId="0" fillId="4" borderId="1" xfId="0" applyNumberFormat="1" applyFill="1"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tabSelected="1" topLeftCell="A2" workbookViewId="0">
      <selection activeCell="M18" sqref="M18"/>
    </sheetView>
  </sheetViews>
  <sheetFormatPr defaultColWidth="9.140625" defaultRowHeight="15" x14ac:dyDescent="0.25"/>
  <cols>
    <col min="1" max="1" width="102" style="9" customWidth="1"/>
    <col min="2" max="2" width="22.85546875" style="9" customWidth="1"/>
    <col min="3" max="3" width="57.85546875" style="9" customWidth="1"/>
    <col min="4" max="4" width="6.42578125" style="7" customWidth="1"/>
    <col min="5" max="16384" width="9.140625" style="7"/>
  </cols>
  <sheetData>
    <row r="1" spans="1:4" ht="18.75" x14ac:dyDescent="0.25">
      <c r="A1" s="8" t="s">
        <v>28</v>
      </c>
    </row>
    <row r="2" spans="1:4" ht="28.5" x14ac:dyDescent="0.25">
      <c r="A2" s="24" t="s">
        <v>29</v>
      </c>
      <c r="B2" s="25" t="s">
        <v>27</v>
      </c>
      <c r="C2" s="19" t="s">
        <v>2</v>
      </c>
      <c r="D2" s="17"/>
    </row>
    <row r="3" spans="1:4" ht="18.75" customHeight="1" x14ac:dyDescent="0.25">
      <c r="A3" s="9" t="s">
        <v>21</v>
      </c>
      <c r="B3" s="6"/>
    </row>
    <row r="4" spans="1:4" ht="18.75" x14ac:dyDescent="0.25">
      <c r="A4" s="5" t="s">
        <v>25</v>
      </c>
      <c r="C4" s="10" t="s">
        <v>7</v>
      </c>
    </row>
    <row r="5" spans="1:4" x14ac:dyDescent="0.25">
      <c r="A5" s="23"/>
      <c r="B5" s="26">
        <f>10.71</f>
        <v>10.71</v>
      </c>
      <c r="C5" s="21" t="s">
        <v>30</v>
      </c>
      <c r="D5" s="1"/>
    </row>
    <row r="6" spans="1:4" x14ac:dyDescent="0.25">
      <c r="A6" s="10" t="s">
        <v>0</v>
      </c>
    </row>
    <row r="7" spans="1:4" x14ac:dyDescent="0.25">
      <c r="A7" s="23" t="s">
        <v>3</v>
      </c>
      <c r="B7" s="11">
        <v>320</v>
      </c>
      <c r="C7" s="21" t="s">
        <v>20</v>
      </c>
      <c r="D7" s="1"/>
    </row>
    <row r="8" spans="1:4" x14ac:dyDescent="0.25">
      <c r="A8" s="9" t="s">
        <v>13</v>
      </c>
      <c r="B8" s="22"/>
      <c r="C8" s="21" t="s">
        <v>31</v>
      </c>
      <c r="D8" s="1"/>
    </row>
    <row r="9" spans="1:4" x14ac:dyDescent="0.25">
      <c r="A9" s="9" t="s">
        <v>5</v>
      </c>
      <c r="B9" s="12">
        <f>IF(B8&gt;B5,0,B7*B8)</f>
        <v>0</v>
      </c>
      <c r="C9" s="9" t="str">
        <f>IF(B8&gt;B5,"WAARDE € 0 OMDAT UURPRIJS TE HOOG IS"," ")</f>
        <v xml:space="preserve"> </v>
      </c>
    </row>
    <row r="11" spans="1:4" x14ac:dyDescent="0.25">
      <c r="A11" s="20" t="s">
        <v>18</v>
      </c>
    </row>
    <row r="12" spans="1:4" x14ac:dyDescent="0.25">
      <c r="A12" s="9" t="s">
        <v>32</v>
      </c>
      <c r="B12" s="2"/>
      <c r="C12" s="1" t="s">
        <v>33</v>
      </c>
      <c r="D12" s="1"/>
    </row>
    <row r="13" spans="1:4" x14ac:dyDescent="0.25">
      <c r="A13" s="9" t="s">
        <v>12</v>
      </c>
      <c r="B13" s="3"/>
      <c r="C13" s="1" t="s">
        <v>8</v>
      </c>
      <c r="D13" s="1"/>
    </row>
    <row r="14" spans="1:4" x14ac:dyDescent="0.25">
      <c r="A14" s="10" t="s">
        <v>9</v>
      </c>
      <c r="B14" s="14">
        <f>B13*B9</f>
        <v>0</v>
      </c>
    </row>
    <row r="15" spans="1:4" x14ac:dyDescent="0.25">
      <c r="A15" s="9" t="s">
        <v>10</v>
      </c>
      <c r="B15" s="18"/>
    </row>
    <row r="16" spans="1:4" x14ac:dyDescent="0.25">
      <c r="A16" s="10" t="s">
        <v>11</v>
      </c>
      <c r="B16" s="14">
        <f>(B13*B15)</f>
        <v>0</v>
      </c>
    </row>
    <row r="17" spans="1:4" ht="15.75" x14ac:dyDescent="0.25">
      <c r="A17" s="13" t="s">
        <v>26</v>
      </c>
      <c r="B17" s="15">
        <f>B14-B16</f>
        <v>0</v>
      </c>
    </row>
    <row r="18" spans="1:4" ht="39.75" customHeight="1" x14ac:dyDescent="0.25">
      <c r="B18" s="16"/>
    </row>
    <row r="19" spans="1:4" x14ac:dyDescent="0.25">
      <c r="A19" s="10" t="s">
        <v>19</v>
      </c>
    </row>
    <row r="20" spans="1:4" x14ac:dyDescent="0.25">
      <c r="A20" s="9" t="s">
        <v>37</v>
      </c>
      <c r="B20" s="2"/>
      <c r="C20" s="1" t="s">
        <v>34</v>
      </c>
      <c r="D20" s="1"/>
    </row>
    <row r="21" spans="1:4" x14ac:dyDescent="0.25">
      <c r="A21" s="9" t="s">
        <v>4</v>
      </c>
      <c r="B21" s="4"/>
      <c r="C21" s="1" t="s">
        <v>1</v>
      </c>
      <c r="D21" s="1"/>
    </row>
    <row r="22" spans="1:4" x14ac:dyDescent="0.25">
      <c r="A22" s="9" t="s">
        <v>24</v>
      </c>
      <c r="B22" s="12">
        <v>910</v>
      </c>
    </row>
    <row r="23" spans="1:4" x14ac:dyDescent="0.25">
      <c r="A23" s="10" t="s">
        <v>15</v>
      </c>
      <c r="B23" s="14">
        <f>B21*B22</f>
        <v>0</v>
      </c>
    </row>
    <row r="24" spans="1:4" x14ac:dyDescent="0.25">
      <c r="A24" s="9" t="s">
        <v>14</v>
      </c>
      <c r="B24" s="12">
        <f>B9*2</f>
        <v>0</v>
      </c>
    </row>
    <row r="25" spans="1:4" x14ac:dyDescent="0.25">
      <c r="A25" s="10" t="s">
        <v>17</v>
      </c>
      <c r="B25" s="14">
        <f>B24*B21</f>
        <v>0</v>
      </c>
    </row>
    <row r="26" spans="1:4" x14ac:dyDescent="0.25">
      <c r="A26" s="9" t="s">
        <v>6</v>
      </c>
      <c r="B26" s="12">
        <v>174</v>
      </c>
    </row>
    <row r="27" spans="1:4" x14ac:dyDescent="0.25">
      <c r="A27" s="10" t="s">
        <v>16</v>
      </c>
      <c r="B27" s="14">
        <f>B21*B26</f>
        <v>0</v>
      </c>
    </row>
    <row r="28" spans="1:4" x14ac:dyDescent="0.25">
      <c r="A28" s="9" t="s">
        <v>23</v>
      </c>
      <c r="B28" s="12">
        <v>688</v>
      </c>
    </row>
    <row r="29" spans="1:4" x14ac:dyDescent="0.25">
      <c r="A29" s="10" t="s">
        <v>22</v>
      </c>
      <c r="B29" s="14">
        <f>IF(B21&gt;0,IF(B21&gt;5,B21*B28,5*B28),0)</f>
        <v>0</v>
      </c>
    </row>
    <row r="30" spans="1:4" ht="15.75" x14ac:dyDescent="0.25">
      <c r="A30" s="13" t="s">
        <v>36</v>
      </c>
      <c r="B30" s="15">
        <f>B23+B25-B27+B29</f>
        <v>0</v>
      </c>
    </row>
    <row r="32" spans="1:4" ht="15.75" x14ac:dyDescent="0.25">
      <c r="A32" s="13" t="s">
        <v>35</v>
      </c>
      <c r="B32" s="15">
        <f>B17+B30</f>
        <v>0</v>
      </c>
    </row>
  </sheetData>
  <sheetProtection algorithmName="SHA-512" hashValue="wHKcWQARbZs94wxRu2ZKPcI+TQ8jSfhz4tZdpE2v/ayV8qDX7fHLEVXYj9M4jV1l8snf5GSWIOCKp1RAVLZ6IQ==" saltValue="giy8sDK21lmqC3lDG3wZXg==" spinCount="100000" sheet="1" objects="1" scenarios="1"/>
  <phoneticPr fontId="4" type="noConversion"/>
  <pageMargins left="0.7" right="0.7" top="0.75" bottom="0.75" header="0.3" footer="0.3"/>
  <pageSetup paperSize="9"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aanvraag peuteropvang en VE</vt:lpstr>
      <vt:lpstr>'aanvraag peuteropvang en VE'!Afdrukbereik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adeleeuw</dc:creator>
  <cp:lastModifiedBy>Simon Zandvliet</cp:lastModifiedBy>
  <cp:lastPrinted>2022-08-17T09:31:28Z</cp:lastPrinted>
  <dcterms:created xsi:type="dcterms:W3CDTF">2012-01-24T11:59:18Z</dcterms:created>
  <dcterms:modified xsi:type="dcterms:W3CDTF">2024-09-10T08:31:48Z</dcterms:modified>
</cp:coreProperties>
</file>